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Feuil1" sheetId="1" r:id="rId1"/>
    <sheet name="Feuil2" sheetId="2" r:id="rId2"/>
    <sheet name="Feuil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I16" i="1" l="1"/>
  <c r="I11" i="1"/>
  <c r="D13" i="1"/>
  <c r="D20" i="1" l="1"/>
  <c r="D17" i="1"/>
  <c r="F21" i="1" l="1"/>
  <c r="E21" i="1"/>
  <c r="G21" i="1"/>
  <c r="J21" i="1"/>
  <c r="K21" i="1"/>
  <c r="H21" i="1"/>
  <c r="M8" i="1"/>
  <c r="M10" i="1"/>
  <c r="M11" i="1"/>
  <c r="M12" i="1"/>
  <c r="M14" i="1"/>
  <c r="M15" i="1"/>
  <c r="M16" i="1"/>
  <c r="M18" i="1"/>
  <c r="L8" i="1"/>
  <c r="L9" i="1"/>
  <c r="L10" i="1"/>
  <c r="L11" i="1"/>
  <c r="L12" i="1"/>
  <c r="L14" i="1"/>
  <c r="L15" i="1"/>
  <c r="L16" i="1"/>
  <c r="L17" i="1"/>
  <c r="L18" i="1"/>
  <c r="L20" i="1"/>
  <c r="C20" i="1"/>
  <c r="D8" i="1" l="1"/>
  <c r="D9" i="1"/>
  <c r="D10" i="1"/>
  <c r="D11" i="1"/>
  <c r="D12" i="1"/>
  <c r="D14" i="1"/>
  <c r="I6" i="1"/>
  <c r="I8" i="1"/>
  <c r="I9" i="1"/>
  <c r="I10" i="1"/>
  <c r="I13" i="1"/>
  <c r="I14" i="1"/>
  <c r="I17" i="1"/>
  <c r="I18" i="1"/>
  <c r="I7" i="1"/>
  <c r="C8" i="1"/>
  <c r="C9" i="1"/>
  <c r="C10" i="1"/>
  <c r="C11" i="1"/>
  <c r="C12" i="1"/>
  <c r="C13" i="1"/>
  <c r="C14" i="1"/>
  <c r="C15" i="1"/>
  <c r="C16" i="1"/>
  <c r="C17" i="1"/>
  <c r="C18" i="1"/>
  <c r="D16" i="1"/>
  <c r="D18" i="1"/>
  <c r="D15" i="1"/>
  <c r="C7" i="1" l="1"/>
  <c r="C21" i="1" s="1"/>
  <c r="D7" i="1"/>
  <c r="M7" i="1"/>
  <c r="L7" i="1"/>
  <c r="I21" i="1" l="1"/>
  <c r="D21" i="1"/>
  <c r="M21" i="1"/>
  <c r="L21" i="1"/>
</calcChain>
</file>

<file path=xl/sharedStrings.xml><?xml version="1.0" encoding="utf-8"?>
<sst xmlns="http://schemas.openxmlformats.org/spreadsheetml/2006/main" count="42" uniqueCount="32">
  <si>
    <t>EGIC-NV</t>
  </si>
  <si>
    <t>INKINZO</t>
  </si>
  <si>
    <t>BICOR AG</t>
  </si>
  <si>
    <t>JUBILEE ICB</t>
  </si>
  <si>
    <t>BICOR VIE</t>
  </si>
  <si>
    <t>BIC VIE</t>
  </si>
  <si>
    <t>SOCABU</t>
  </si>
  <si>
    <t>JUBILEE LIFE</t>
  </si>
  <si>
    <t>SERENITY</t>
  </si>
  <si>
    <t>SOCAR AG</t>
  </si>
  <si>
    <t>SOGEAR</t>
  </si>
  <si>
    <t>TOTAL</t>
  </si>
  <si>
    <t>SOCAR VIE</t>
  </si>
  <si>
    <t>UCAR AG</t>
  </si>
  <si>
    <t>UCAR VIE</t>
  </si>
  <si>
    <t>N/A</t>
  </si>
  <si>
    <t>BIC NON VIE</t>
  </si>
  <si>
    <t>N°</t>
  </si>
  <si>
    <t>Société</t>
  </si>
  <si>
    <t>Nbre total de quittances signées</t>
  </si>
  <si>
    <t>Nbre de quittances non payées</t>
  </si>
  <si>
    <t>Nbre de quittance payées dans les délais légaux</t>
  </si>
  <si>
    <t>Nbre de quittances payées après l'expiration des délais</t>
  </si>
  <si>
    <t>Nbre de quittances non payées dont les delais étaient déjà expirés</t>
  </si>
  <si>
    <t>Taux de dépassement des délais pour quittances payées</t>
  </si>
  <si>
    <t>Nbre de quittances payées</t>
  </si>
  <si>
    <t>Taux de dépassement des délais pour quittances non payées</t>
  </si>
  <si>
    <t>Montant total (en Bif)</t>
  </si>
  <si>
    <t>Montant global payé (en Bif)</t>
  </si>
  <si>
    <t>Montant global des quittances non payées (en Bif)</t>
  </si>
  <si>
    <t>ETAT SYNTHESE DE PAIEMENT DES SINISTRES PAR LES ENTREPRISES D'ASSURANCE (AVRIL 2022)</t>
  </si>
  <si>
    <t>N/A: société n'ayant pas produit le rapport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</si>
</sst>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(* #,##0_);_(* \(#,##0\);_(* &quot;-&quot;??_);_(@_)"/>
    <numFmt numFmtId="165" formatCode="#,##0;[Red]#,##0"/>
    <numFmt numFmtId="166" formatCode="_-* #,##0\ _€_-;\-* #,##0\ _€_-;_-* &quot;-&quot;??\ _€_-;_-@_-"/>
    <numFmt numFmtId="167" formatCode="_-* #,##0\ _F_B_u_-;\-* #,##0\ _F_B_u_-;_-* &quot;-&quot;\ _F_B_u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1" xfId="0" applyFont="1" applyFill="1" applyBorder="1"/>
    <xf numFmtId="0" fontId="4" fillId="0" borderId="0" xfId="0" applyFont="1"/>
    <xf numFmtId="0" fontId="0" fillId="0" borderId="2" xfId="0" applyFill="1" applyBorder="1"/>
    <xf numFmtId="0" fontId="0" fillId="0" borderId="1" xfId="0" applyFill="1" applyBorder="1"/>
    <xf numFmtId="0" fontId="4" fillId="0" borderId="0" xfId="0" applyFont="1" applyFill="1" applyBorder="1"/>
    <xf numFmtId="0" fontId="5" fillId="0" borderId="0" xfId="0" applyFont="1"/>
    <xf numFmtId="9" fontId="0" fillId="0" borderId="0" xfId="2" applyFont="1"/>
    <xf numFmtId="164" fontId="7" fillId="0" borderId="0" xfId="1" applyNumberFormat="1" applyFont="1" applyFill="1" applyBorder="1"/>
    <xf numFmtId="0" fontId="0" fillId="0" borderId="0" xfId="0" applyBorder="1" applyAlignment="1"/>
    <xf numFmtId="14" fontId="0" fillId="0" borderId="0" xfId="0" applyNumberFormat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0" fillId="0" borderId="0" xfId="0" applyBorder="1"/>
    <xf numFmtId="3" fontId="0" fillId="0" borderId="0" xfId="0" applyNumberFormat="1" applyBorder="1"/>
    <xf numFmtId="0" fontId="0" fillId="0" borderId="0" xfId="0" applyBorder="1" applyAlignment="1">
      <alignment vertical="top"/>
    </xf>
    <xf numFmtId="3" fontId="0" fillId="0" borderId="0" xfId="0" applyNumberFormat="1" applyBorder="1" applyAlignment="1">
      <alignment vertical="top"/>
    </xf>
    <xf numFmtId="165" fontId="0" fillId="2" borderId="0" xfId="0" applyNumberFormat="1" applyFill="1" applyBorder="1"/>
    <xf numFmtId="0" fontId="6" fillId="0" borderId="0" xfId="0" applyFont="1" applyBorder="1"/>
    <xf numFmtId="3" fontId="0" fillId="0" borderId="0" xfId="0" applyNumberFormat="1" applyBorder="1" applyAlignment="1">
      <alignment horizontal="right" vertical="top"/>
    </xf>
    <xf numFmtId="164" fontId="0" fillId="2" borderId="0" xfId="1" applyNumberFormat="1" applyFont="1" applyFill="1" applyBorder="1"/>
    <xf numFmtId="164" fontId="1" fillId="0" borderId="0" xfId="1" applyNumberFormat="1" applyFont="1" applyBorder="1" applyAlignment="1">
      <alignment vertical="top"/>
    </xf>
    <xf numFmtId="165" fontId="8" fillId="2" borderId="0" xfId="0" applyNumberFormat="1" applyFont="1" applyFill="1" applyBorder="1"/>
    <xf numFmtId="166" fontId="9" fillId="0" borderId="0" xfId="0" applyNumberFormat="1" applyFont="1" applyFill="1" applyBorder="1" applyAlignment="1"/>
    <xf numFmtId="0" fontId="6" fillId="0" borderId="0" xfId="0" applyFont="1" applyBorder="1" applyAlignment="1">
      <alignment vertical="top"/>
    </xf>
    <xf numFmtId="167" fontId="6" fillId="0" borderId="0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0" fillId="2" borderId="0" xfId="0" applyFill="1" applyBorder="1"/>
    <xf numFmtId="0" fontId="3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3" fontId="0" fillId="0" borderId="0" xfId="0" applyNumberFormat="1"/>
    <xf numFmtId="3" fontId="4" fillId="0" borderId="0" xfId="0" applyNumberFormat="1" applyFont="1" applyBorder="1"/>
    <xf numFmtId="1" fontId="4" fillId="0" borderId="3" xfId="0" applyNumberFormat="1" applyFont="1" applyBorder="1"/>
    <xf numFmtId="3" fontId="0" fillId="0" borderId="1" xfId="0" applyNumberFormat="1" applyFill="1" applyBorder="1"/>
    <xf numFmtId="165" fontId="0" fillId="0" borderId="1" xfId="0" applyNumberFormat="1" applyFill="1" applyBorder="1"/>
    <xf numFmtId="9" fontId="0" fillId="0" borderId="1" xfId="2" applyNumberFormat="1" applyFont="1" applyFill="1" applyBorder="1"/>
    <xf numFmtId="9" fontId="0" fillId="0" borderId="1" xfId="2" applyFont="1" applyFill="1" applyBorder="1"/>
    <xf numFmtId="3" fontId="2" fillId="0" borderId="1" xfId="0" applyNumberFormat="1" applyFont="1" applyFill="1" applyBorder="1"/>
    <xf numFmtId="165" fontId="0" fillId="0" borderId="1" xfId="0" applyNumberFormat="1" applyFill="1" applyBorder="1" applyAlignment="1">
      <alignment horizontal="right"/>
    </xf>
    <xf numFmtId="165" fontId="0" fillId="0" borderId="1" xfId="0" applyNumberFormat="1" applyFont="1" applyFill="1" applyBorder="1"/>
    <xf numFmtId="3" fontId="0" fillId="0" borderId="2" xfId="0" applyNumberFormat="1" applyFont="1" applyFill="1" applyBorder="1"/>
    <xf numFmtId="3" fontId="0" fillId="0" borderId="0" xfId="0" applyNumberFormat="1" applyFill="1"/>
    <xf numFmtId="3" fontId="0" fillId="0" borderId="1" xfId="0" applyNumberFormat="1" applyFill="1" applyBorder="1" applyAlignment="1">
      <alignment horizontal="right" vertical="center"/>
    </xf>
    <xf numFmtId="165" fontId="0" fillId="0" borderId="0" xfId="0" applyNumberFormat="1" applyFill="1"/>
    <xf numFmtId="164" fontId="1" fillId="0" borderId="1" xfId="1" applyNumberFormat="1" applyFont="1" applyFill="1" applyBorder="1"/>
    <xf numFmtId="165" fontId="1" fillId="0" borderId="1" xfId="1" applyNumberFormat="1" applyFont="1" applyFill="1" applyBorder="1"/>
    <xf numFmtId="9" fontId="0" fillId="0" borderId="1" xfId="0" applyNumberFormat="1" applyFill="1" applyBorder="1"/>
    <xf numFmtId="3" fontId="4" fillId="0" borderId="1" xfId="0" applyNumberFormat="1" applyFont="1" applyFill="1" applyBorder="1"/>
    <xf numFmtId="165" fontId="4" fillId="0" borderId="1" xfId="0" applyNumberFormat="1" applyFont="1" applyFill="1" applyBorder="1"/>
    <xf numFmtId="9" fontId="4" fillId="0" borderId="1" xfId="2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Y44"/>
  <sheetViews>
    <sheetView tabSelected="1" workbookViewId="0">
      <selection activeCell="D29" sqref="D29"/>
    </sheetView>
  </sheetViews>
  <sheetFormatPr baseColWidth="10" defaultRowHeight="15" x14ac:dyDescent="0.25"/>
  <cols>
    <col min="1" max="1" width="4.140625" customWidth="1"/>
    <col min="2" max="2" width="11.5703125" customWidth="1"/>
    <col min="3" max="3" width="8.42578125" customWidth="1"/>
    <col min="4" max="4" width="12.7109375" customWidth="1"/>
    <col min="5" max="5" width="9.7109375" customWidth="1"/>
    <col min="6" max="6" width="12.7109375" customWidth="1"/>
    <col min="7" max="7" width="9.28515625" customWidth="1"/>
    <col min="8" max="8" width="14.28515625" customWidth="1"/>
    <col min="9" max="9" width="10" customWidth="1"/>
    <col min="10" max="11" width="9.7109375" customWidth="1"/>
    <col min="12" max="12" width="9" customWidth="1"/>
    <col min="13" max="13" width="9.140625" customWidth="1"/>
    <col min="19" max="19" width="17.5703125" customWidth="1"/>
    <col min="20" max="20" width="11.5703125" customWidth="1"/>
    <col min="21" max="21" width="15.7109375" customWidth="1"/>
  </cols>
  <sheetData>
    <row r="2" spans="1:25" x14ac:dyDescent="0.25">
      <c r="B2" s="6" t="s">
        <v>30</v>
      </c>
    </row>
    <row r="5" spans="1:25" ht="129" x14ac:dyDescent="0.25">
      <c r="A5" s="30" t="s">
        <v>17</v>
      </c>
      <c r="B5" s="30" t="s">
        <v>18</v>
      </c>
      <c r="C5" s="31" t="s">
        <v>19</v>
      </c>
      <c r="D5" s="31" t="s">
        <v>27</v>
      </c>
      <c r="E5" s="32" t="s">
        <v>25</v>
      </c>
      <c r="F5" s="32" t="s">
        <v>28</v>
      </c>
      <c r="G5" s="32" t="s">
        <v>20</v>
      </c>
      <c r="H5" s="32" t="s">
        <v>29</v>
      </c>
      <c r="I5" s="32" t="s">
        <v>21</v>
      </c>
      <c r="J5" s="33" t="s">
        <v>22</v>
      </c>
      <c r="K5" s="34" t="s">
        <v>23</v>
      </c>
      <c r="L5" s="32" t="s">
        <v>24</v>
      </c>
      <c r="M5" s="32" t="s">
        <v>26</v>
      </c>
      <c r="O5" s="11"/>
      <c r="P5" s="11"/>
      <c r="Q5" s="12"/>
      <c r="R5" s="11"/>
      <c r="S5" s="11"/>
      <c r="T5" s="11"/>
      <c r="U5" s="11"/>
      <c r="V5" s="11"/>
      <c r="W5" s="11"/>
      <c r="X5" s="13"/>
      <c r="Y5" s="13"/>
    </row>
    <row r="6" spans="1:25" x14ac:dyDescent="0.25">
      <c r="A6" s="4">
        <v>1</v>
      </c>
      <c r="B6" s="4" t="s">
        <v>5</v>
      </c>
      <c r="C6" s="4">
        <v>0</v>
      </c>
      <c r="D6" s="38">
        <v>0</v>
      </c>
      <c r="E6" s="4">
        <v>0</v>
      </c>
      <c r="F6" s="38">
        <v>0</v>
      </c>
      <c r="G6" s="4">
        <v>0</v>
      </c>
      <c r="H6" s="39">
        <v>0</v>
      </c>
      <c r="I6" s="4">
        <f>E6-J6</f>
        <v>0</v>
      </c>
      <c r="J6" s="4">
        <v>0</v>
      </c>
      <c r="K6" s="4">
        <v>0</v>
      </c>
      <c r="L6" s="40">
        <v>0</v>
      </c>
      <c r="M6" s="41">
        <v>0</v>
      </c>
      <c r="O6" s="13"/>
      <c r="P6" s="13"/>
      <c r="Q6" s="13"/>
      <c r="R6" s="11"/>
      <c r="S6" s="11"/>
      <c r="T6" s="11"/>
      <c r="U6" s="11"/>
      <c r="V6" s="11"/>
      <c r="W6" s="11"/>
      <c r="X6" s="13"/>
      <c r="Y6" s="13"/>
    </row>
    <row r="7" spans="1:25" x14ac:dyDescent="0.25">
      <c r="A7" s="4">
        <v>2</v>
      </c>
      <c r="B7" s="4" t="s">
        <v>16</v>
      </c>
      <c r="C7" s="38">
        <f>E7+G7</f>
        <v>91</v>
      </c>
      <c r="D7" s="38">
        <f>H7+F7</f>
        <v>83516941</v>
      </c>
      <c r="E7" s="4">
        <v>31</v>
      </c>
      <c r="F7" s="42">
        <v>44173195</v>
      </c>
      <c r="G7" s="42">
        <v>60</v>
      </c>
      <c r="H7" s="43">
        <v>39343746</v>
      </c>
      <c r="I7" s="4">
        <f>E7-J7</f>
        <v>31</v>
      </c>
      <c r="J7" s="4">
        <v>0</v>
      </c>
      <c r="K7" s="4">
        <v>2</v>
      </c>
      <c r="L7" s="41">
        <f t="shared" ref="L7:L20" si="0">J7/E7</f>
        <v>0</v>
      </c>
      <c r="M7" s="41">
        <f t="shared" ref="M7:M21" si="1">K7/G7</f>
        <v>3.3333333333333333E-2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x14ac:dyDescent="0.25">
      <c r="A8" s="4">
        <v>3</v>
      </c>
      <c r="B8" s="4" t="s">
        <v>2</v>
      </c>
      <c r="C8" s="38">
        <f t="shared" ref="C8:C20" si="2">E8+G8</f>
        <v>185</v>
      </c>
      <c r="D8" s="38">
        <f t="shared" ref="D8:D14" si="3">H8+F8</f>
        <v>728987443</v>
      </c>
      <c r="E8" s="4">
        <v>54</v>
      </c>
      <c r="F8" s="38">
        <v>114880876</v>
      </c>
      <c r="G8" s="38">
        <v>131</v>
      </c>
      <c r="H8" s="44">
        <v>614106567</v>
      </c>
      <c r="I8" s="4">
        <f t="shared" ref="I8:I18" si="4">E8-J8</f>
        <v>46</v>
      </c>
      <c r="J8" s="4">
        <v>8</v>
      </c>
      <c r="K8" s="45">
        <v>89</v>
      </c>
      <c r="L8" s="41">
        <f t="shared" si="0"/>
        <v>0.14814814814814814</v>
      </c>
      <c r="M8" s="41">
        <f t="shared" si="1"/>
        <v>0.67938931297709926</v>
      </c>
      <c r="O8" s="11"/>
      <c r="P8" s="13"/>
      <c r="Q8" s="14"/>
      <c r="R8" s="13"/>
      <c r="S8" s="14"/>
      <c r="T8" s="14"/>
      <c r="U8" s="14"/>
      <c r="V8" s="13"/>
      <c r="W8" s="13"/>
      <c r="X8" s="13"/>
      <c r="Y8" s="13"/>
    </row>
    <row r="9" spans="1:25" x14ac:dyDescent="0.25">
      <c r="A9" s="4">
        <v>4</v>
      </c>
      <c r="B9" s="4" t="s">
        <v>4</v>
      </c>
      <c r="C9" s="38">
        <f t="shared" si="2"/>
        <v>4</v>
      </c>
      <c r="D9" s="38">
        <f t="shared" si="3"/>
        <v>6911045</v>
      </c>
      <c r="E9" s="4">
        <v>3</v>
      </c>
      <c r="F9" s="38">
        <v>1920000</v>
      </c>
      <c r="G9" s="38">
        <v>1</v>
      </c>
      <c r="H9" s="39">
        <v>4991045</v>
      </c>
      <c r="I9" s="4">
        <f t="shared" si="4"/>
        <v>3</v>
      </c>
      <c r="J9" s="4">
        <v>0</v>
      </c>
      <c r="K9" s="4">
        <v>0</v>
      </c>
      <c r="L9" s="41">
        <f t="shared" si="0"/>
        <v>0</v>
      </c>
      <c r="M9" s="41">
        <v>0</v>
      </c>
      <c r="O9" s="11"/>
      <c r="P9" s="15"/>
      <c r="Q9" s="14"/>
      <c r="R9" s="15"/>
      <c r="S9" s="16"/>
      <c r="T9" s="15"/>
      <c r="U9" s="15"/>
      <c r="V9" s="15"/>
      <c r="W9" s="15"/>
      <c r="X9" s="13"/>
      <c r="Y9" s="13"/>
    </row>
    <row r="10" spans="1:25" x14ac:dyDescent="0.25">
      <c r="A10" s="4">
        <v>5</v>
      </c>
      <c r="B10" s="4" t="s">
        <v>0</v>
      </c>
      <c r="C10" s="38">
        <f t="shared" si="2"/>
        <v>134</v>
      </c>
      <c r="D10" s="38">
        <f t="shared" si="3"/>
        <v>237372132</v>
      </c>
      <c r="E10" s="4">
        <v>58</v>
      </c>
      <c r="F10" s="39">
        <v>94388217</v>
      </c>
      <c r="G10" s="38">
        <v>76</v>
      </c>
      <c r="H10" s="39">
        <v>142983915</v>
      </c>
      <c r="I10" s="4">
        <f t="shared" si="4"/>
        <v>58</v>
      </c>
      <c r="J10" s="4">
        <v>0</v>
      </c>
      <c r="K10" s="4">
        <v>0</v>
      </c>
      <c r="L10" s="41">
        <f t="shared" si="0"/>
        <v>0</v>
      </c>
      <c r="M10" s="41">
        <f t="shared" si="1"/>
        <v>0</v>
      </c>
      <c r="O10" s="11"/>
      <c r="P10" s="15"/>
      <c r="Q10" s="14"/>
      <c r="R10" s="15"/>
      <c r="S10" s="14"/>
      <c r="T10" s="16"/>
      <c r="U10" s="14"/>
      <c r="V10" s="15"/>
      <c r="W10" s="15"/>
      <c r="X10" s="13"/>
      <c r="Y10" s="13"/>
    </row>
    <row r="11" spans="1:25" x14ac:dyDescent="0.25">
      <c r="A11" s="4">
        <v>6</v>
      </c>
      <c r="B11" s="4" t="s">
        <v>1</v>
      </c>
      <c r="C11" s="38">
        <f t="shared" si="2"/>
        <v>14</v>
      </c>
      <c r="D11" s="38">
        <f t="shared" si="3"/>
        <v>65256370</v>
      </c>
      <c r="E11" s="4">
        <v>8</v>
      </c>
      <c r="F11" s="46">
        <v>29999100</v>
      </c>
      <c r="G11" s="47">
        <v>6</v>
      </c>
      <c r="H11" s="48">
        <v>35257270</v>
      </c>
      <c r="I11" s="4">
        <f t="shared" si="4"/>
        <v>8</v>
      </c>
      <c r="J11" s="4">
        <v>0</v>
      </c>
      <c r="K11" s="4">
        <v>0</v>
      </c>
      <c r="L11" s="41">
        <f t="shared" si="0"/>
        <v>0</v>
      </c>
      <c r="M11" s="41">
        <f t="shared" si="1"/>
        <v>0</v>
      </c>
      <c r="O11" s="11"/>
      <c r="P11" s="13"/>
      <c r="Q11" s="14"/>
      <c r="R11" s="13"/>
      <c r="S11" s="14"/>
      <c r="T11" s="14"/>
      <c r="U11" s="14"/>
      <c r="V11" s="13"/>
      <c r="W11" s="13"/>
      <c r="X11" s="13"/>
      <c r="Y11" s="13"/>
    </row>
    <row r="12" spans="1:25" x14ac:dyDescent="0.25">
      <c r="A12" s="4">
        <v>7</v>
      </c>
      <c r="B12" s="4" t="s">
        <v>3</v>
      </c>
      <c r="C12" s="38">
        <f t="shared" si="2"/>
        <v>53</v>
      </c>
      <c r="D12" s="38">
        <f t="shared" si="3"/>
        <v>190186797</v>
      </c>
      <c r="E12" s="4">
        <v>47</v>
      </c>
      <c r="F12" s="49">
        <v>169641933</v>
      </c>
      <c r="G12" s="49">
        <v>6</v>
      </c>
      <c r="H12" s="50">
        <v>20544864</v>
      </c>
      <c r="I12" s="4">
        <v>47</v>
      </c>
      <c r="J12" s="4">
        <v>0</v>
      </c>
      <c r="K12" s="4">
        <v>0</v>
      </c>
      <c r="L12" s="41">
        <f t="shared" si="0"/>
        <v>0</v>
      </c>
      <c r="M12" s="41">
        <f t="shared" si="1"/>
        <v>0</v>
      </c>
      <c r="O12" s="11"/>
      <c r="P12" s="15"/>
      <c r="Q12" s="14"/>
      <c r="R12" s="15"/>
      <c r="S12" s="17"/>
      <c r="T12" s="16"/>
      <c r="U12" s="13"/>
      <c r="V12" s="15"/>
      <c r="W12" s="15"/>
      <c r="X12" s="13"/>
      <c r="Y12" s="13"/>
    </row>
    <row r="13" spans="1:25" x14ac:dyDescent="0.25">
      <c r="A13" s="4">
        <v>8</v>
      </c>
      <c r="B13" s="4" t="s">
        <v>7</v>
      </c>
      <c r="C13" s="38">
        <f t="shared" si="2"/>
        <v>1</v>
      </c>
      <c r="D13" s="38">
        <f t="shared" si="3"/>
        <v>188201880</v>
      </c>
      <c r="E13" s="4">
        <v>0</v>
      </c>
      <c r="F13" s="38">
        <v>0</v>
      </c>
      <c r="G13" s="4">
        <v>1</v>
      </c>
      <c r="H13" s="39">
        <v>188201880</v>
      </c>
      <c r="I13" s="4">
        <f t="shared" si="4"/>
        <v>0</v>
      </c>
      <c r="J13" s="4">
        <v>0</v>
      </c>
      <c r="K13" s="4">
        <v>0</v>
      </c>
      <c r="L13" s="41">
        <v>0</v>
      </c>
      <c r="M13" s="41">
        <v>0</v>
      </c>
      <c r="O13" s="5"/>
      <c r="P13" s="15"/>
      <c r="Q13" s="14"/>
      <c r="R13" s="15"/>
      <c r="S13" s="18"/>
      <c r="T13" s="19"/>
      <c r="U13" s="16"/>
      <c r="V13" s="15"/>
      <c r="W13" s="15"/>
      <c r="X13" s="13"/>
      <c r="Y13" s="13"/>
    </row>
    <row r="14" spans="1:25" ht="15.75" x14ac:dyDescent="0.25">
      <c r="A14" s="4">
        <v>9</v>
      </c>
      <c r="B14" s="4" t="s">
        <v>8</v>
      </c>
      <c r="C14" s="38">
        <f t="shared" si="2"/>
        <v>12</v>
      </c>
      <c r="D14" s="38">
        <f t="shared" si="3"/>
        <v>32233037</v>
      </c>
      <c r="E14" s="4">
        <v>5</v>
      </c>
      <c r="F14" s="47">
        <v>4921334</v>
      </c>
      <c r="G14" s="4">
        <v>7</v>
      </c>
      <c r="H14" s="39">
        <v>27311703</v>
      </c>
      <c r="I14" s="4">
        <f t="shared" si="4"/>
        <v>4</v>
      </c>
      <c r="J14" s="4">
        <v>1</v>
      </c>
      <c r="K14" s="4">
        <v>0</v>
      </c>
      <c r="L14" s="41">
        <f t="shared" si="0"/>
        <v>0.2</v>
      </c>
      <c r="M14" s="41">
        <f t="shared" si="1"/>
        <v>0</v>
      </c>
      <c r="O14" s="16"/>
      <c r="P14" s="15"/>
      <c r="Q14" s="14"/>
      <c r="R14" s="15"/>
      <c r="S14" s="20"/>
      <c r="T14" s="21"/>
      <c r="U14" s="8"/>
      <c r="V14" s="15"/>
      <c r="W14" s="15"/>
      <c r="X14" s="13"/>
      <c r="Y14" s="13"/>
    </row>
    <row r="15" spans="1:25" x14ac:dyDescent="0.25">
      <c r="A15" s="4">
        <v>10</v>
      </c>
      <c r="B15" s="4" t="s">
        <v>6</v>
      </c>
      <c r="C15" s="38">
        <f t="shared" si="2"/>
        <v>86</v>
      </c>
      <c r="D15" s="38">
        <f t="shared" ref="D15:D20" si="5">H15+F15</f>
        <v>324185169</v>
      </c>
      <c r="E15" s="4">
        <v>49</v>
      </c>
      <c r="F15" s="38">
        <v>232087061</v>
      </c>
      <c r="G15" s="4">
        <v>37</v>
      </c>
      <c r="H15" s="39">
        <v>92098108</v>
      </c>
      <c r="I15" s="4">
        <f t="shared" si="4"/>
        <v>49</v>
      </c>
      <c r="J15" s="4">
        <v>0</v>
      </c>
      <c r="K15" s="4">
        <v>0</v>
      </c>
      <c r="L15" s="41">
        <f t="shared" si="0"/>
        <v>0</v>
      </c>
      <c r="M15" s="41">
        <f t="shared" si="1"/>
        <v>0</v>
      </c>
      <c r="O15" s="16"/>
      <c r="P15" s="13"/>
      <c r="Q15" s="14"/>
      <c r="R15" s="13"/>
      <c r="S15" s="14"/>
      <c r="T15" s="14"/>
      <c r="U15" s="14"/>
      <c r="V15" s="13"/>
      <c r="W15" s="13"/>
      <c r="X15" s="13"/>
      <c r="Y15" s="13"/>
    </row>
    <row r="16" spans="1:25" x14ac:dyDescent="0.25">
      <c r="A16" s="4">
        <v>11</v>
      </c>
      <c r="B16" s="4" t="s">
        <v>9</v>
      </c>
      <c r="C16" s="38">
        <f t="shared" si="2"/>
        <v>84</v>
      </c>
      <c r="D16" s="38">
        <f t="shared" si="5"/>
        <v>238342309</v>
      </c>
      <c r="E16" s="4">
        <v>57</v>
      </c>
      <c r="F16" s="38">
        <v>162208929</v>
      </c>
      <c r="G16" s="4">
        <v>27</v>
      </c>
      <c r="H16" s="39">
        <v>76133380</v>
      </c>
      <c r="I16" s="4">
        <f t="shared" si="4"/>
        <v>57</v>
      </c>
      <c r="J16" s="4">
        <v>0</v>
      </c>
      <c r="K16" s="4">
        <v>0</v>
      </c>
      <c r="L16" s="41">
        <f t="shared" si="0"/>
        <v>0</v>
      </c>
      <c r="M16" s="41">
        <f t="shared" si="1"/>
        <v>0</v>
      </c>
      <c r="O16" s="16"/>
      <c r="P16" s="13"/>
      <c r="Q16" s="14"/>
      <c r="R16" s="13"/>
      <c r="S16" s="22"/>
      <c r="T16" s="22"/>
      <c r="U16" s="22"/>
      <c r="V16" s="13"/>
      <c r="W16" s="13"/>
      <c r="X16" s="13"/>
      <c r="Y16" s="13"/>
    </row>
    <row r="17" spans="1:25" x14ac:dyDescent="0.25">
      <c r="A17" s="3">
        <v>12</v>
      </c>
      <c r="B17" s="3" t="s">
        <v>12</v>
      </c>
      <c r="C17" s="38">
        <f t="shared" si="2"/>
        <v>32</v>
      </c>
      <c r="D17" s="38">
        <f t="shared" si="5"/>
        <v>51144115</v>
      </c>
      <c r="E17" s="4">
        <v>32</v>
      </c>
      <c r="F17" s="38">
        <v>51144115</v>
      </c>
      <c r="G17" s="4">
        <v>0</v>
      </c>
      <c r="H17" s="39">
        <v>0</v>
      </c>
      <c r="I17" s="4">
        <f t="shared" si="4"/>
        <v>32</v>
      </c>
      <c r="J17" s="4">
        <v>0</v>
      </c>
      <c r="K17" s="4">
        <v>0</v>
      </c>
      <c r="L17" s="41">
        <f t="shared" si="0"/>
        <v>0</v>
      </c>
      <c r="M17" s="41">
        <v>0</v>
      </c>
      <c r="O17" s="15"/>
      <c r="P17" s="9"/>
      <c r="Q17" s="14"/>
      <c r="R17" s="9"/>
      <c r="S17" s="23"/>
      <c r="T17" s="9"/>
      <c r="U17" s="9"/>
      <c r="V17" s="9"/>
      <c r="W17" s="9"/>
      <c r="X17" s="13"/>
      <c r="Y17" s="13"/>
    </row>
    <row r="18" spans="1:25" x14ac:dyDescent="0.25">
      <c r="A18" s="4">
        <v>13</v>
      </c>
      <c r="B18" s="4" t="s">
        <v>10</v>
      </c>
      <c r="C18" s="38">
        <f t="shared" si="2"/>
        <v>59</v>
      </c>
      <c r="D18" s="38">
        <f t="shared" si="5"/>
        <v>227888383</v>
      </c>
      <c r="E18" s="4">
        <v>37</v>
      </c>
      <c r="F18" s="38">
        <v>70838842</v>
      </c>
      <c r="G18" s="4">
        <v>22</v>
      </c>
      <c r="H18" s="39">
        <v>157049541</v>
      </c>
      <c r="I18" s="4">
        <f t="shared" si="4"/>
        <v>24</v>
      </c>
      <c r="J18" s="4">
        <v>13</v>
      </c>
      <c r="K18" s="4">
        <v>1</v>
      </c>
      <c r="L18" s="41">
        <f t="shared" si="0"/>
        <v>0.35135135135135137</v>
      </c>
      <c r="M18" s="41">
        <f t="shared" si="1"/>
        <v>4.5454545454545456E-2</v>
      </c>
      <c r="O18" s="24"/>
      <c r="P18" s="13"/>
      <c r="Q18" s="14"/>
      <c r="R18" s="13"/>
      <c r="S18" s="25"/>
      <c r="T18" s="26"/>
      <c r="U18" s="26"/>
      <c r="V18" s="13"/>
      <c r="W18" s="13"/>
      <c r="X18" s="13"/>
      <c r="Y18" s="13"/>
    </row>
    <row r="19" spans="1:25" x14ac:dyDescent="0.25">
      <c r="A19" s="4">
        <v>14</v>
      </c>
      <c r="B19" s="4" t="s">
        <v>13</v>
      </c>
      <c r="C19" s="38" t="s">
        <v>15</v>
      </c>
      <c r="D19" s="38" t="s">
        <v>15</v>
      </c>
      <c r="E19" s="38" t="s">
        <v>15</v>
      </c>
      <c r="F19" s="38" t="s">
        <v>15</v>
      </c>
      <c r="G19" s="38" t="s">
        <v>15</v>
      </c>
      <c r="H19" s="38" t="s">
        <v>15</v>
      </c>
      <c r="I19" s="38" t="s">
        <v>15</v>
      </c>
      <c r="J19" s="38" t="s">
        <v>15</v>
      </c>
      <c r="K19" s="38" t="s">
        <v>15</v>
      </c>
      <c r="L19" s="38" t="s">
        <v>15</v>
      </c>
      <c r="M19" s="38" t="s">
        <v>15</v>
      </c>
      <c r="O19" s="15"/>
      <c r="P19" s="13"/>
      <c r="Q19" s="14"/>
      <c r="R19" s="13"/>
      <c r="S19" s="14"/>
      <c r="T19" s="14"/>
      <c r="U19" s="14"/>
      <c r="V19" s="13"/>
      <c r="W19" s="13"/>
      <c r="X19" s="13"/>
      <c r="Y19" s="13"/>
    </row>
    <row r="20" spans="1:25" x14ac:dyDescent="0.25">
      <c r="A20" s="4">
        <v>15</v>
      </c>
      <c r="B20" s="4" t="s">
        <v>14</v>
      </c>
      <c r="C20" s="38">
        <f t="shared" si="2"/>
        <v>4</v>
      </c>
      <c r="D20" s="38">
        <f t="shared" si="5"/>
        <v>46265325</v>
      </c>
      <c r="E20" s="4">
        <v>4</v>
      </c>
      <c r="F20" s="38">
        <v>46265325</v>
      </c>
      <c r="G20" s="4">
        <v>0</v>
      </c>
      <c r="H20" s="39">
        <v>0</v>
      </c>
      <c r="I20" s="4">
        <v>4</v>
      </c>
      <c r="J20" s="4">
        <v>0</v>
      </c>
      <c r="K20" s="4">
        <v>0</v>
      </c>
      <c r="L20" s="41">
        <f t="shared" si="0"/>
        <v>0</v>
      </c>
      <c r="M20" s="51">
        <v>0</v>
      </c>
      <c r="O20" s="9"/>
      <c r="P20" s="27"/>
      <c r="Q20" s="27"/>
      <c r="R20" s="13"/>
      <c r="S20" s="13"/>
      <c r="T20" s="13"/>
      <c r="U20" s="13"/>
      <c r="V20" s="13"/>
      <c r="W20" s="13"/>
      <c r="X20" s="13"/>
      <c r="Y20" s="13"/>
    </row>
    <row r="21" spans="1:25" x14ac:dyDescent="0.25">
      <c r="A21" s="4"/>
      <c r="B21" s="1" t="s">
        <v>11</v>
      </c>
      <c r="C21" s="1">
        <f t="shared" ref="C21:K21" si="6">SUM(C6:C20)</f>
        <v>759</v>
      </c>
      <c r="D21" s="52">
        <f t="shared" si="6"/>
        <v>2420490946</v>
      </c>
      <c r="E21" s="1">
        <f t="shared" si="6"/>
        <v>385</v>
      </c>
      <c r="F21" s="52">
        <f t="shared" si="6"/>
        <v>1022468927</v>
      </c>
      <c r="G21" s="1">
        <f t="shared" si="6"/>
        <v>374</v>
      </c>
      <c r="H21" s="53">
        <f t="shared" si="6"/>
        <v>1398022019</v>
      </c>
      <c r="I21" s="1">
        <f t="shared" si="6"/>
        <v>363</v>
      </c>
      <c r="J21" s="1">
        <f t="shared" si="6"/>
        <v>22</v>
      </c>
      <c r="K21" s="1">
        <f t="shared" si="6"/>
        <v>92</v>
      </c>
      <c r="L21" s="54">
        <f>J21/E21</f>
        <v>5.7142857142857141E-2</v>
      </c>
      <c r="M21" s="54">
        <f t="shared" si="1"/>
        <v>0.24598930481283424</v>
      </c>
      <c r="O21" s="28"/>
      <c r="P21" s="27"/>
      <c r="Q21" s="13"/>
      <c r="R21" s="13"/>
      <c r="S21" s="13"/>
      <c r="T21" s="13"/>
      <c r="U21" s="13"/>
      <c r="V21" s="13"/>
      <c r="W21" s="13"/>
      <c r="X21" s="13"/>
      <c r="Y21" s="13"/>
    </row>
    <row r="22" spans="1:25" x14ac:dyDescent="0.25">
      <c r="B22" s="2"/>
      <c r="C22" s="2"/>
      <c r="D22" s="2"/>
      <c r="E22" s="2"/>
      <c r="F22" s="2"/>
      <c r="O22" s="28"/>
    </row>
    <row r="23" spans="1:25" x14ac:dyDescent="0.25">
      <c r="B23" s="5"/>
      <c r="G23" s="13"/>
      <c r="H23" s="13"/>
      <c r="I23" s="13"/>
      <c r="N23" s="7"/>
    </row>
    <row r="24" spans="1:25" x14ac:dyDescent="0.25">
      <c r="B24" s="2" t="s">
        <v>31</v>
      </c>
      <c r="G24" s="13"/>
      <c r="H24" s="29"/>
      <c r="I24" s="13"/>
    </row>
    <row r="25" spans="1:25" x14ac:dyDescent="0.25">
      <c r="F25" s="10"/>
      <c r="G25" s="13"/>
      <c r="H25" s="29"/>
      <c r="I25" s="13"/>
      <c r="J25" s="37"/>
    </row>
    <row r="26" spans="1:25" x14ac:dyDescent="0.25">
      <c r="G26" s="13"/>
      <c r="H26" s="13"/>
      <c r="I26" s="13"/>
    </row>
    <row r="28" spans="1:25" x14ac:dyDescent="0.25">
      <c r="H28" s="35"/>
      <c r="I28" s="35"/>
      <c r="M28" s="10"/>
    </row>
    <row r="29" spans="1:25" x14ac:dyDescent="0.25">
      <c r="B29" s="11"/>
      <c r="C29" s="11"/>
      <c r="D29" s="12"/>
      <c r="E29" s="11"/>
      <c r="F29" s="11"/>
      <c r="G29" s="11"/>
      <c r="H29" s="36"/>
      <c r="I29" s="36"/>
      <c r="J29" s="11"/>
      <c r="K29" s="13"/>
      <c r="L29" s="13"/>
    </row>
    <row r="30" spans="1:25" x14ac:dyDescent="0.25">
      <c r="B30" s="13"/>
      <c r="C30" s="13"/>
      <c r="D30" s="13"/>
      <c r="E30" s="11"/>
      <c r="F30" s="11"/>
      <c r="G30" s="11"/>
      <c r="H30" s="36"/>
      <c r="I30" s="36"/>
      <c r="J30" s="11"/>
      <c r="K30" s="13"/>
      <c r="L30" s="13"/>
    </row>
    <row r="31" spans="1:25" x14ac:dyDescent="0.25">
      <c r="B31" s="13"/>
      <c r="C31" s="13"/>
      <c r="D31" s="13"/>
      <c r="E31" s="13"/>
      <c r="F31" s="13"/>
      <c r="G31" s="13"/>
      <c r="H31" s="14"/>
      <c r="I31" s="14"/>
      <c r="J31" s="13"/>
      <c r="K31" s="13"/>
      <c r="L31" s="13"/>
    </row>
    <row r="32" spans="1:25" x14ac:dyDescent="0.25">
      <c r="B32" s="11"/>
      <c r="C32" s="13"/>
      <c r="D32" s="14"/>
      <c r="E32" s="13"/>
      <c r="F32" s="14"/>
      <c r="G32" s="14"/>
      <c r="H32" s="14"/>
      <c r="I32" s="14"/>
      <c r="J32" s="13"/>
      <c r="K32" s="13"/>
      <c r="L32" s="13"/>
    </row>
    <row r="33" spans="2:12" x14ac:dyDescent="0.25">
      <c r="B33" s="11"/>
      <c r="C33" s="15"/>
      <c r="D33" s="14"/>
      <c r="E33" s="15"/>
      <c r="F33" s="16"/>
      <c r="G33" s="15"/>
      <c r="H33" s="16"/>
      <c r="I33" s="16"/>
      <c r="J33" s="15"/>
      <c r="K33" s="13"/>
      <c r="L33" s="13"/>
    </row>
    <row r="34" spans="2:12" x14ac:dyDescent="0.25">
      <c r="B34" s="11"/>
      <c r="C34" s="15"/>
      <c r="D34" s="14"/>
      <c r="E34" s="15"/>
      <c r="F34" s="14"/>
      <c r="G34" s="16"/>
      <c r="H34" s="14"/>
      <c r="I34" s="16"/>
      <c r="J34" s="15"/>
      <c r="K34" s="13"/>
      <c r="L34" s="13"/>
    </row>
    <row r="35" spans="2:12" x14ac:dyDescent="0.25">
      <c r="B35" s="11"/>
      <c r="C35" s="13"/>
      <c r="D35" s="14"/>
      <c r="E35" s="13"/>
      <c r="F35" s="14"/>
      <c r="G35" s="14"/>
      <c r="H35" s="14"/>
      <c r="I35" s="13"/>
      <c r="J35" s="13"/>
      <c r="K35" s="13"/>
      <c r="L35" s="13"/>
    </row>
    <row r="36" spans="2:12" x14ac:dyDescent="0.25">
      <c r="B36" s="11"/>
      <c r="C36" s="15"/>
      <c r="D36" s="14"/>
      <c r="E36" s="15"/>
      <c r="F36" s="17"/>
      <c r="G36" s="16"/>
      <c r="H36" s="14"/>
      <c r="I36" s="15"/>
      <c r="J36" s="15"/>
      <c r="K36" s="13"/>
      <c r="L36" s="13"/>
    </row>
    <row r="37" spans="2:12" x14ac:dyDescent="0.25">
      <c r="B37" s="5"/>
      <c r="C37" s="15"/>
      <c r="D37" s="14"/>
      <c r="E37" s="15"/>
      <c r="F37" s="18"/>
      <c r="G37" s="19"/>
      <c r="H37" s="16"/>
      <c r="I37" s="15"/>
      <c r="J37" s="15"/>
      <c r="K37" s="13"/>
      <c r="L37" s="13"/>
    </row>
    <row r="38" spans="2:12" ht="15.75" x14ac:dyDescent="0.25">
      <c r="B38" s="15"/>
      <c r="C38" s="15"/>
      <c r="D38" s="14"/>
      <c r="E38" s="15"/>
      <c r="F38" s="20"/>
      <c r="G38" s="21"/>
      <c r="H38" s="8"/>
      <c r="I38" s="15"/>
      <c r="J38" s="15"/>
      <c r="K38" s="13"/>
      <c r="L38" s="13"/>
    </row>
    <row r="39" spans="2:12" x14ac:dyDescent="0.25">
      <c r="B39" s="15"/>
      <c r="C39" s="13"/>
      <c r="D39" s="14"/>
      <c r="E39" s="13"/>
      <c r="F39" s="14"/>
      <c r="G39" s="14"/>
      <c r="H39" s="14"/>
      <c r="I39" s="13"/>
      <c r="J39" s="13"/>
      <c r="K39" s="13"/>
      <c r="L39" s="13"/>
    </row>
    <row r="40" spans="2:12" x14ac:dyDescent="0.25">
      <c r="B40" s="15"/>
      <c r="C40" s="13"/>
      <c r="D40" s="14"/>
      <c r="E40" s="13"/>
      <c r="F40" s="22"/>
      <c r="G40" s="22"/>
      <c r="H40" s="22"/>
      <c r="I40" s="13"/>
      <c r="J40" s="13"/>
      <c r="K40" s="13"/>
      <c r="L40" s="13"/>
    </row>
    <row r="41" spans="2:12" x14ac:dyDescent="0.25">
      <c r="B41" s="15"/>
      <c r="C41" s="9"/>
      <c r="D41" s="14"/>
      <c r="E41" s="9"/>
      <c r="F41" s="23"/>
      <c r="G41" s="9"/>
      <c r="H41" s="9"/>
      <c r="I41" s="9"/>
      <c r="J41" s="9"/>
      <c r="K41" s="13"/>
      <c r="L41" s="13"/>
    </row>
    <row r="42" spans="2:12" x14ac:dyDescent="0.25">
      <c r="B42" s="24"/>
      <c r="C42" s="13"/>
      <c r="D42" s="14"/>
      <c r="E42" s="13"/>
      <c r="F42" s="25"/>
      <c r="G42" s="26"/>
      <c r="H42" s="26"/>
      <c r="I42" s="13"/>
      <c r="J42" s="13"/>
      <c r="K42" s="13"/>
      <c r="L42" s="13"/>
    </row>
    <row r="43" spans="2:12" x14ac:dyDescent="0.25">
      <c r="B43" s="15"/>
      <c r="C43" s="13"/>
      <c r="D43" s="14"/>
      <c r="E43" s="13"/>
      <c r="F43" s="14"/>
      <c r="G43" s="14"/>
      <c r="H43" s="14"/>
      <c r="I43" s="13"/>
      <c r="J43" s="13"/>
      <c r="K43" s="13"/>
      <c r="L43" s="13"/>
    </row>
    <row r="44" spans="2:12" x14ac:dyDescent="0.25">
      <c r="B44" s="9"/>
      <c r="C44" s="27"/>
      <c r="D44" s="27"/>
      <c r="E44" s="13"/>
      <c r="F44" s="13"/>
      <c r="G44" s="13"/>
      <c r="H44" s="13"/>
      <c r="I44" s="13"/>
      <c r="J44" s="13"/>
      <c r="K44" s="13"/>
      <c r="L44" s="13"/>
    </row>
  </sheetData>
  <conditionalFormatting sqref="F5:F9 M5 G5:G21 H5:H9 F12:F21 H12:H18 H20:H21 H24 A5:E21 D19:M19 I5:L21">
    <cfRule type="dataBar" priority="5">
      <dataBar>
        <cfvo type="min"/>
        <cfvo type="max"/>
        <color rgb="FF63C384"/>
      </dataBar>
    </cfRule>
  </conditionalFormatting>
  <conditionalFormatting sqref="M20">
    <cfRule type="dataBar" priority="4">
      <dataBar>
        <cfvo type="min"/>
        <cfvo type="max"/>
        <color rgb="FF63C384"/>
      </dataBar>
    </cfRule>
  </conditionalFormatting>
  <conditionalFormatting sqref="H19">
    <cfRule type="dataBar" priority="3">
      <dataBar>
        <cfvo type="min"/>
        <cfvo type="max"/>
        <color rgb="FF63C384"/>
      </dataBar>
    </cfRule>
  </conditionalFormatting>
  <conditionalFormatting sqref="H25">
    <cfRule type="dataBar" priority="2">
      <dataBar>
        <cfvo type="min"/>
        <cfvo type="max"/>
        <color rgb="FF63C384"/>
      </dataBar>
    </cfRule>
  </conditionalFormatting>
  <conditionalFormatting sqref="J25">
    <cfRule type="dataBar" priority="1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2022-06-16T12:24:44Z</dcterms:modified>
</cp:coreProperties>
</file>